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:\Mi unidad\Informes económicos\Residuo fiscal Catamarca\Entrega final\"/>
    </mc:Choice>
  </mc:AlternateContent>
  <xr:revisionPtr revIDLastSave="0" documentId="13_ncr:1_{110024CF-62E9-4620-91C1-D7D6F8CBBD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ortes a los ing nacionales" sheetId="1" r:id="rId1"/>
    <sheet name="Participación en gasto nacional" sheetId="2" r:id="rId2"/>
    <sheet name="Residuo fiscal neto" sheetId="3" r:id="rId3"/>
    <sheet name="Població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N9" i="2" l="1"/>
  <c r="K9" i="2"/>
</calcChain>
</file>

<file path=xl/sharedStrings.xml><?xml version="1.0" encoding="utf-8"?>
<sst xmlns="http://schemas.openxmlformats.org/spreadsheetml/2006/main" count="109" uniqueCount="63">
  <si>
    <t>IVA</t>
  </si>
  <si>
    <t>Devoluciones</t>
  </si>
  <si>
    <t>DGI</t>
  </si>
  <si>
    <t>DGA</t>
  </si>
  <si>
    <t>Reintegros</t>
  </si>
  <si>
    <t>Físicas</t>
  </si>
  <si>
    <t>Jurídicas</t>
  </si>
  <si>
    <t>Cigarrillos</t>
  </si>
  <si>
    <t>Bienes personales</t>
  </si>
  <si>
    <t>Derechos de exportación</t>
  </si>
  <si>
    <t>Aportes y contribuciones a S.S.</t>
  </si>
  <si>
    <t>Imp. de emergencia Adic. a Cigarr</t>
  </si>
  <si>
    <t>Ingresos de capital</t>
  </si>
  <si>
    <t>Ingresos no tributarios</t>
  </si>
  <si>
    <t>Total país</t>
  </si>
  <si>
    <t>Resto del país</t>
  </si>
  <si>
    <t>Total del país</t>
  </si>
  <si>
    <t>Masa salarial</t>
  </si>
  <si>
    <t>Bienes y servicios</t>
  </si>
  <si>
    <t>Transferencias al sector privado para financiar gasto corriente</t>
  </si>
  <si>
    <t>Transf. a Inst. Prov. y Mun. para Fin. Gastos Corrientes</t>
  </si>
  <si>
    <t>Transferencias a universidades nacionales</t>
  </si>
  <si>
    <t>Transferencias al exterior</t>
  </si>
  <si>
    <t>Déficit emp. Púb.</t>
  </si>
  <si>
    <t>Otros gastos</t>
  </si>
  <si>
    <t>Gasto en intereses de deuda</t>
  </si>
  <si>
    <t>Inversión real directa</t>
  </si>
  <si>
    <t>Incremento de activos financieros</t>
  </si>
  <si>
    <t>Transf. a Inst. Prov. y Mun. para Financ. Gastos de Capital</t>
  </si>
  <si>
    <t>Transf. al Sector Privado para Financiar Gastos Capital</t>
  </si>
  <si>
    <t>Gasto total</t>
  </si>
  <si>
    <t>Jurisdicción</t>
  </si>
  <si>
    <t>Gasto corriente</t>
  </si>
  <si>
    <t>Gasto de capital</t>
  </si>
  <si>
    <t>Transferencias automáticas</t>
  </si>
  <si>
    <t>Gasto explícito total</t>
  </si>
  <si>
    <t xml:space="preserve">Ingresos totales </t>
  </si>
  <si>
    <t xml:space="preserve">Ingresos implícitos por gasto tributario </t>
  </si>
  <si>
    <t>Gasto nacional</t>
  </si>
  <si>
    <t>Gasto implícito en el gasto tributario</t>
  </si>
  <si>
    <t xml:space="preserve">Gasto implícito y explícito </t>
  </si>
  <si>
    <t>Residuo fiscal</t>
  </si>
  <si>
    <t>Ingresos</t>
  </si>
  <si>
    <t>Imp. a Combustibles</t>
  </si>
  <si>
    <t>Imp. a déb. y créd. bancarios</t>
  </si>
  <si>
    <t>Derechos de importación</t>
  </si>
  <si>
    <t>Imp. PAIS</t>
  </si>
  <si>
    <t>Otros impuestos</t>
  </si>
  <si>
    <t>Ingresos tributarios totales</t>
  </si>
  <si>
    <t>Ingresos totales</t>
  </si>
  <si>
    <t>Nación</t>
  </si>
  <si>
    <t>Resto</t>
  </si>
  <si>
    <t>Total del pais</t>
  </si>
  <si>
    <t>En millones de $ corrientes. Año 2022</t>
  </si>
  <si>
    <t>En millones de $ corrientes. Año 2023</t>
  </si>
  <si>
    <t>En millones de $ corrientes. Año 2024</t>
  </si>
  <si>
    <t>En millones de $ corrientes</t>
  </si>
  <si>
    <t>Resto de provincias y CABA</t>
  </si>
  <si>
    <t>Total País</t>
  </si>
  <si>
    <t>PP IVA</t>
  </si>
  <si>
    <t>Ganancias</t>
  </si>
  <si>
    <t>Internos</t>
  </si>
  <si>
    <t>Catamarca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</si>
</sst>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\ _P_t_s_-;\-* #,##0\ _P_t_s_-;_-* &quot;-&quot;??\ _P_t_s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5">
    <xf numFmtId="0" fontId="0" fillId="0" borderId="0" xfId="0"/>
    <xf numFmtId="164" fontId="0" fillId="0" borderId="0" xfId="1" applyNumberFormat="1" applyFont="1"/>
    <xf numFmtId="0" fontId="0" fillId="0" borderId="3" xfId="0" applyBorder="1" applyAlignment="1">
      <alignment horizontal="center" vertical="center" wrapText="1"/>
    </xf>
    <xf numFmtId="164" fontId="0" fillId="0" borderId="6" xfId="1" applyNumberFormat="1" applyFont="1" applyBorder="1" applyAlignment="1">
      <alignment horizontal="center" vertical="center"/>
    </xf>
    <xf numFmtId="164" fontId="0" fillId="0" borderId="7" xfId="1" applyNumberFormat="1" applyFont="1" applyBorder="1" applyAlignment="1">
      <alignment horizontal="center" vertical="center"/>
    </xf>
    <xf numFmtId="0" fontId="1" fillId="3" borderId="13" xfId="3" applyBorder="1" applyAlignment="1">
      <alignment horizontal="center" vertical="center"/>
    </xf>
    <xf numFmtId="0" fontId="1" fillId="3" borderId="12" xfId="3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64" fontId="0" fillId="0" borderId="18" xfId="1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64" fontId="0" fillId="0" borderId="20" xfId="1" applyNumberFormat="1" applyFont="1" applyBorder="1" applyAlignment="1">
      <alignment horizontal="center" vertical="center"/>
    </xf>
    <xf numFmtId="164" fontId="0" fillId="0" borderId="21" xfId="1" applyNumberFormat="1" applyFont="1" applyBorder="1" applyAlignment="1">
      <alignment horizontal="center" vertical="center"/>
    </xf>
    <xf numFmtId="0" fontId="1" fillId="2" borderId="22" xfId="2" applyBorder="1" applyAlignment="1">
      <alignment horizontal="center" vertical="center" wrapText="1"/>
    </xf>
    <xf numFmtId="164" fontId="1" fillId="2" borderId="23" xfId="2" applyNumberFormat="1" applyBorder="1" applyAlignment="1">
      <alignment horizontal="center" vertical="center"/>
    </xf>
    <xf numFmtId="164" fontId="2" fillId="4" borderId="24" xfId="1" applyNumberFormat="1" applyFont="1" applyFill="1" applyBorder="1" applyAlignment="1">
      <alignment horizontal="center" vertical="center" wrapText="1"/>
    </xf>
    <xf numFmtId="164" fontId="2" fillId="4" borderId="9" xfId="1" applyNumberFormat="1" applyFont="1" applyFill="1" applyBorder="1" applyAlignment="1">
      <alignment horizontal="center" vertical="center" wrapText="1"/>
    </xf>
    <xf numFmtId="0" fontId="0" fillId="5" borderId="18" xfId="0" applyFill="1" applyBorder="1"/>
    <xf numFmtId="165" fontId="0" fillId="5" borderId="18" xfId="1" applyNumberFormat="1" applyFont="1" applyFill="1" applyBorder="1"/>
    <xf numFmtId="0" fontId="0" fillId="6" borderId="18" xfId="0" applyFill="1" applyBorder="1"/>
    <xf numFmtId="165" fontId="0" fillId="6" borderId="18" xfId="1" applyNumberFormat="1" applyFont="1" applyFill="1" applyBorder="1"/>
    <xf numFmtId="0" fontId="3" fillId="5" borderId="12" xfId="0" applyFont="1" applyFill="1" applyBorder="1"/>
    <xf numFmtId="164" fontId="3" fillId="5" borderId="4" xfId="1" applyNumberFormat="1" applyFont="1" applyFill="1" applyBorder="1" applyAlignment="1">
      <alignment horizontal="center"/>
    </xf>
    <xf numFmtId="0" fontId="3" fillId="5" borderId="4" xfId="0" applyFont="1" applyFill="1" applyBorder="1"/>
    <xf numFmtId="164" fontId="0" fillId="0" borderId="0" xfId="0" applyNumberFormat="1"/>
    <xf numFmtId="164" fontId="0" fillId="0" borderId="25" xfId="1" applyNumberFormat="1" applyFont="1" applyBorder="1" applyAlignment="1">
      <alignment horizontal="center" vertical="center"/>
    </xf>
    <xf numFmtId="164" fontId="1" fillId="2" borderId="15" xfId="2" applyNumberFormat="1" applyBorder="1" applyAlignment="1">
      <alignment horizontal="center" vertical="center"/>
    </xf>
    <xf numFmtId="164" fontId="1" fillId="2" borderId="16" xfId="2" applyNumberFormat="1" applyBorder="1" applyAlignment="1">
      <alignment horizontal="center" vertical="center"/>
    </xf>
    <xf numFmtId="164" fontId="1" fillId="2" borderId="14" xfId="2" applyNumberFormat="1" applyBorder="1" applyAlignment="1">
      <alignment horizontal="center" vertical="center"/>
    </xf>
    <xf numFmtId="164" fontId="1" fillId="2" borderId="8" xfId="2" applyNumberFormat="1" applyBorder="1" applyAlignment="1">
      <alignment horizontal="center" vertical="center"/>
    </xf>
    <xf numFmtId="0" fontId="0" fillId="5" borderId="5" xfId="0" applyFill="1" applyBorder="1"/>
    <xf numFmtId="165" fontId="0" fillId="5" borderId="18" xfId="1" applyNumberFormat="1" applyFont="1" applyFill="1" applyBorder="1" applyAlignment="1">
      <alignment horizontal="center" vertical="center"/>
    </xf>
    <xf numFmtId="165" fontId="0" fillId="6" borderId="18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5" fontId="0" fillId="0" borderId="0" xfId="0" applyNumberFormat="1"/>
    <xf numFmtId="0" fontId="4" fillId="7" borderId="27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 wrapText="1"/>
    </xf>
    <xf numFmtId="164" fontId="4" fillId="8" borderId="29" xfId="1" applyNumberFormat="1" applyFont="1" applyFill="1" applyBorder="1" applyAlignment="1">
      <alignment vertical="center"/>
    </xf>
    <xf numFmtId="164" fontId="4" fillId="8" borderId="27" xfId="1" applyNumberFormat="1" applyFont="1" applyFill="1" applyBorder="1" applyAlignment="1">
      <alignment vertical="center"/>
    </xf>
    <xf numFmtId="164" fontId="4" fillId="7" borderId="29" xfId="1" applyNumberFormat="1" applyFont="1" applyFill="1" applyBorder="1" applyAlignment="1">
      <alignment vertical="center"/>
    </xf>
    <xf numFmtId="164" fontId="4" fillId="7" borderId="27" xfId="1" applyNumberFormat="1" applyFont="1" applyFill="1" applyBorder="1" applyAlignment="1">
      <alignment vertical="center"/>
    </xf>
    <xf numFmtId="164" fontId="4" fillId="9" borderId="27" xfId="1" applyNumberFormat="1" applyFont="1" applyFill="1" applyBorder="1" applyAlignment="1">
      <alignment vertical="center"/>
    </xf>
    <xf numFmtId="0" fontId="4" fillId="7" borderId="29" xfId="0" applyFont="1" applyFill="1" applyBorder="1" applyAlignment="1">
      <alignment horizontal="center" vertical="center" wrapText="1"/>
    </xf>
    <xf numFmtId="0" fontId="4" fillId="7" borderId="32" xfId="0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4" fillId="7" borderId="30" xfId="0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4" fillId="7" borderId="31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4" fillId="7" borderId="9" xfId="0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1" fillId="3" borderId="3" xfId="3" applyBorder="1" applyAlignment="1">
      <alignment horizontal="center" vertical="center"/>
    </xf>
    <xf numFmtId="0" fontId="1" fillId="3" borderId="2" xfId="3" applyBorder="1" applyAlignment="1">
      <alignment horizontal="center" vertical="center"/>
    </xf>
    <xf numFmtId="0" fontId="1" fillId="3" borderId="11" xfId="3" applyBorder="1" applyAlignment="1">
      <alignment horizontal="center" vertical="center"/>
    </xf>
    <xf numFmtId="0" fontId="1" fillId="3" borderId="10" xfId="3" applyBorder="1" applyAlignment="1">
      <alignment horizontal="center" vertical="center"/>
    </xf>
    <xf numFmtId="164" fontId="0" fillId="0" borderId="17" xfId="1" applyNumberFormat="1" applyFont="1" applyBorder="1" applyAlignment="1">
      <alignment horizontal="center" vertical="center"/>
    </xf>
    <xf numFmtId="164" fontId="1" fillId="2" borderId="33" xfId="2" applyNumberFormat="1" applyBorder="1" applyAlignment="1">
      <alignment horizontal="center" vertical="center"/>
    </xf>
    <xf numFmtId="164" fontId="0" fillId="0" borderId="18" xfId="1" applyNumberFormat="1" applyFont="1" applyBorder="1"/>
  </cellXfs>
  <cellStyles count="4">
    <cellStyle name="40% - Énfasis4" xfId="2" builtinId="43"/>
    <cellStyle name="40% - Énfasis5" xfId="3" builtinId="47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Amarillo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P29"/>
  <sheetViews>
    <sheetView tabSelected="1" zoomScaleNormal="100" workbookViewId="0">
      <selection activeCell="Q18" sqref="Q18"/>
    </sheetView>
  </sheetViews>
  <sheetFormatPr baseColWidth="10" defaultColWidth="9.140625" defaultRowHeight="15" x14ac:dyDescent="0.25"/>
  <cols>
    <col min="2" max="2" width="26.28515625" customWidth="1"/>
    <col min="3" max="3" width="16.28515625" customWidth="1"/>
    <col min="4" max="12" width="13.42578125" customWidth="1"/>
  </cols>
  <sheetData>
    <row r="3" spans="2:16" ht="15.75" thickBot="1" x14ac:dyDescent="0.3">
      <c r="D3" s="52" t="s">
        <v>56</v>
      </c>
      <c r="E3" s="52"/>
      <c r="F3" s="52"/>
      <c r="G3" s="52"/>
      <c r="H3" s="52"/>
      <c r="I3" s="52"/>
      <c r="J3" s="52"/>
      <c r="K3" s="52"/>
      <c r="L3" s="52"/>
    </row>
    <row r="4" spans="2:16" ht="15.75" thickBot="1" x14ac:dyDescent="0.3">
      <c r="B4" s="53" t="s">
        <v>42</v>
      </c>
      <c r="C4" s="54"/>
      <c r="D4" s="49">
        <v>2022</v>
      </c>
      <c r="E4" s="49"/>
      <c r="F4" s="49"/>
      <c r="G4" s="49">
        <v>2023</v>
      </c>
      <c r="H4" s="49"/>
      <c r="I4" s="49"/>
      <c r="J4" s="49">
        <v>2024</v>
      </c>
      <c r="K4" s="49"/>
      <c r="L4" s="49"/>
    </row>
    <row r="5" spans="2:16" ht="34.5" thickBot="1" x14ac:dyDescent="0.3">
      <c r="B5" s="55"/>
      <c r="C5" s="56"/>
      <c r="D5" s="35" t="s">
        <v>62</v>
      </c>
      <c r="E5" s="36" t="s">
        <v>57</v>
      </c>
      <c r="F5" s="35" t="s">
        <v>58</v>
      </c>
      <c r="G5" s="35" t="s">
        <v>62</v>
      </c>
      <c r="H5" s="36" t="s">
        <v>57</v>
      </c>
      <c r="I5" s="35" t="s">
        <v>58</v>
      </c>
      <c r="J5" s="35" t="s">
        <v>62</v>
      </c>
      <c r="K5" s="36" t="s">
        <v>57</v>
      </c>
      <c r="L5" s="35" t="s">
        <v>58</v>
      </c>
    </row>
    <row r="6" spans="2:16" ht="15.75" thickBot="1" x14ac:dyDescent="0.3">
      <c r="B6" s="48" t="s">
        <v>0</v>
      </c>
      <c r="C6" s="35" t="s">
        <v>2</v>
      </c>
      <c r="D6" s="37">
        <v>14937.784673388143</v>
      </c>
      <c r="E6" s="37">
        <v>3704738.016572922</v>
      </c>
      <c r="F6" s="37">
        <v>3719675.8012463101</v>
      </c>
      <c r="G6" s="37">
        <v>42236.87198831531</v>
      </c>
      <c r="H6" s="37">
        <f t="shared" ref="H6:H25" si="0">+I6-G6</f>
        <v>9624608.9512875844</v>
      </c>
      <c r="I6" s="37">
        <v>9666845.8232758995</v>
      </c>
      <c r="J6" s="37">
        <v>131197.0708216379</v>
      </c>
      <c r="K6" s="37">
        <v>28353221.031126231</v>
      </c>
      <c r="L6" s="37">
        <v>28484418.10194787</v>
      </c>
      <c r="P6" s="24"/>
    </row>
    <row r="7" spans="2:16" ht="15.75" thickBot="1" x14ac:dyDescent="0.3">
      <c r="B7" s="48"/>
      <c r="C7" s="35" t="s">
        <v>3</v>
      </c>
      <c r="D7" s="37">
        <v>13207.853736035368</v>
      </c>
      <c r="E7" s="37">
        <v>2192155.5462639644</v>
      </c>
      <c r="F7" s="37">
        <v>2205363.4</v>
      </c>
      <c r="G7" s="37">
        <v>34840.738370847714</v>
      </c>
      <c r="H7" s="37">
        <f t="shared" si="0"/>
        <v>5331032.6747125229</v>
      </c>
      <c r="I7" s="37">
        <v>5365873.4130833708</v>
      </c>
      <c r="J7" s="37">
        <v>105505.34968667016</v>
      </c>
      <c r="K7" s="37">
        <v>15325218.598320801</v>
      </c>
      <c r="L7" s="37">
        <v>15430723.94800747</v>
      </c>
      <c r="P7" s="24"/>
    </row>
    <row r="8" spans="2:16" ht="15.75" thickBot="1" x14ac:dyDescent="0.3">
      <c r="B8" s="49" t="s">
        <v>59</v>
      </c>
      <c r="C8" s="35" t="s">
        <v>4</v>
      </c>
      <c r="D8" s="37">
        <v>-650.38802794762876</v>
      </c>
      <c r="E8" s="37">
        <v>-93059.611972052371</v>
      </c>
      <c r="F8" s="37">
        <v>-93710</v>
      </c>
      <c r="G8" s="37">
        <v>-2285.0200600327444</v>
      </c>
      <c r="H8" s="37">
        <f t="shared" si="0"/>
        <v>-194108.21470919563</v>
      </c>
      <c r="I8" s="37">
        <v>-196393.23476922838</v>
      </c>
      <c r="J8" s="37">
        <v>-7291.4303414648502</v>
      </c>
      <c r="K8" s="37">
        <v>-617499.40017763409</v>
      </c>
      <c r="L8" s="37">
        <v>-624790.8305190989</v>
      </c>
      <c r="P8" s="24"/>
    </row>
    <row r="9" spans="2:16" ht="15.75" thickBot="1" x14ac:dyDescent="0.3">
      <c r="B9" s="49" t="s">
        <v>60</v>
      </c>
      <c r="C9" s="35" t="s">
        <v>5</v>
      </c>
      <c r="D9" s="37">
        <v>5565.7391760168339</v>
      </c>
      <c r="E9" s="37">
        <v>2072604.964217626</v>
      </c>
      <c r="F9" s="38">
        <v>2078170.7033936428</v>
      </c>
      <c r="G9" s="37">
        <v>13426.295459158537</v>
      </c>
      <c r="H9" s="37">
        <f t="shared" si="0"/>
        <v>4344340.2842546096</v>
      </c>
      <c r="I9" s="37">
        <v>4357766.5797137683</v>
      </c>
      <c r="J9" s="37">
        <v>18223.185475242179</v>
      </c>
      <c r="K9" s="37">
        <v>12956148.512201881</v>
      </c>
      <c r="L9" s="38">
        <v>12974371.697677122</v>
      </c>
      <c r="P9" s="24"/>
    </row>
    <row r="10" spans="2:16" ht="15.75" thickBot="1" x14ac:dyDescent="0.3">
      <c r="B10" s="49"/>
      <c r="C10" s="35" t="s">
        <v>6</v>
      </c>
      <c r="D10" s="37">
        <v>16522.00212773521</v>
      </c>
      <c r="E10" s="37">
        <v>2620723.9944786211</v>
      </c>
      <c r="F10" s="38">
        <v>2637245.9966063565</v>
      </c>
      <c r="G10" s="37">
        <v>30326.717973138599</v>
      </c>
      <c r="H10" s="37">
        <f t="shared" si="0"/>
        <v>4421175.3993768143</v>
      </c>
      <c r="I10" s="37">
        <v>4451502.1173499525</v>
      </c>
      <c r="J10" s="37">
        <v>94630.225973520268</v>
      </c>
      <c r="K10" s="37">
        <v>13158820.142928168</v>
      </c>
      <c r="L10" s="38">
        <v>13253450.368901689</v>
      </c>
      <c r="P10" s="24"/>
    </row>
    <row r="11" spans="2:16" ht="15.75" thickBot="1" x14ac:dyDescent="0.3">
      <c r="B11" s="50" t="s">
        <v>61</v>
      </c>
      <c r="C11" s="35" t="s">
        <v>7</v>
      </c>
      <c r="D11" s="37">
        <v>2155.9733135830888</v>
      </c>
      <c r="E11" s="37">
        <v>213973.18917993695</v>
      </c>
      <c r="F11" s="38">
        <v>216129.16249351998</v>
      </c>
      <c r="G11" s="37">
        <v>4490.7194263135934</v>
      </c>
      <c r="H11" s="37">
        <f t="shared" si="0"/>
        <v>446727.47261877701</v>
      </c>
      <c r="I11" s="37">
        <v>451218.1920450906</v>
      </c>
      <c r="J11" s="37">
        <v>14472.115028663005</v>
      </c>
      <c r="K11" s="37">
        <v>1434231.691631688</v>
      </c>
      <c r="L11" s="38">
        <v>1448703.8066603511</v>
      </c>
      <c r="P11" s="24"/>
    </row>
    <row r="12" spans="2:16" ht="15.75" thickBot="1" x14ac:dyDescent="0.3">
      <c r="B12" s="51"/>
      <c r="C12" s="35" t="s">
        <v>51</v>
      </c>
      <c r="D12" s="37">
        <v>1337.9441463402811</v>
      </c>
      <c r="E12" s="37">
        <v>212225.02578546974</v>
      </c>
      <c r="F12" s="38">
        <v>213562.96993180999</v>
      </c>
      <c r="G12" s="37">
        <v>3864.0406460905674</v>
      </c>
      <c r="H12" s="37">
        <f t="shared" si="0"/>
        <v>563318.50554416189</v>
      </c>
      <c r="I12" s="37">
        <v>567182.54619025241</v>
      </c>
      <c r="J12" s="37">
        <v>9417.1142276574828</v>
      </c>
      <c r="K12" s="37">
        <v>1309498.2191190149</v>
      </c>
      <c r="L12" s="38">
        <v>1318915.3333466724</v>
      </c>
      <c r="P12" s="24"/>
    </row>
    <row r="13" spans="2:16" ht="15.75" thickBot="1" x14ac:dyDescent="0.3">
      <c r="B13" s="42" t="s">
        <v>43</v>
      </c>
      <c r="C13" s="43"/>
      <c r="D13" s="37">
        <v>2581.9449474005514</v>
      </c>
      <c r="E13" s="37">
        <v>428903.55505259946</v>
      </c>
      <c r="F13" s="38">
        <v>431485.49999999994</v>
      </c>
      <c r="G13" s="37">
        <v>3497.3812142310398</v>
      </c>
      <c r="H13" s="37">
        <f t="shared" si="0"/>
        <v>524529.20105717087</v>
      </c>
      <c r="I13" s="37">
        <v>528026.58227140189</v>
      </c>
      <c r="J13" s="37">
        <v>18281.31777778688</v>
      </c>
      <c r="K13" s="37">
        <v>2518022.3481128002</v>
      </c>
      <c r="L13" s="38">
        <v>2536303.665890587</v>
      </c>
      <c r="P13" s="24"/>
    </row>
    <row r="14" spans="2:16" ht="15.75" thickBot="1" x14ac:dyDescent="0.3">
      <c r="B14" s="42" t="s">
        <v>44</v>
      </c>
      <c r="C14" s="43"/>
      <c r="D14" s="37">
        <v>7312.1516880263489</v>
      </c>
      <c r="E14" s="37">
        <v>1336062.4483119738</v>
      </c>
      <c r="F14" s="38">
        <v>1343374.6000000003</v>
      </c>
      <c r="G14" s="37">
        <v>16426.030114400986</v>
      </c>
      <c r="H14" s="37">
        <f t="shared" si="0"/>
        <v>3139272.724010122</v>
      </c>
      <c r="I14" s="37">
        <v>3155698.7541245231</v>
      </c>
      <c r="J14" s="37">
        <v>49301.031767633496</v>
      </c>
      <c r="K14" s="37">
        <v>9425319.8986035027</v>
      </c>
      <c r="L14" s="38">
        <v>9474620.9303711355</v>
      </c>
      <c r="P14" s="24"/>
    </row>
    <row r="15" spans="2:16" ht="15.75" thickBot="1" x14ac:dyDescent="0.3">
      <c r="B15" s="42" t="s">
        <v>8</v>
      </c>
      <c r="C15" s="43"/>
      <c r="D15" s="37">
        <v>3154.5381448826465</v>
      </c>
      <c r="E15" s="37">
        <v>418815.86185511725</v>
      </c>
      <c r="F15" s="38">
        <v>421970.39999999991</v>
      </c>
      <c r="G15" s="37">
        <v>7374.3508021223761</v>
      </c>
      <c r="H15" s="37">
        <f t="shared" si="0"/>
        <v>983561.11611834727</v>
      </c>
      <c r="I15" s="37">
        <v>990935.46692046965</v>
      </c>
      <c r="J15" s="37">
        <v>17185.539334957553</v>
      </c>
      <c r="K15" s="37">
        <v>2284895.0107319462</v>
      </c>
      <c r="L15" s="38">
        <v>2302080.5500669037</v>
      </c>
      <c r="P15" s="24"/>
    </row>
    <row r="16" spans="2:16" ht="15.75" thickBot="1" x14ac:dyDescent="0.3">
      <c r="B16" s="42" t="s">
        <v>9</v>
      </c>
      <c r="C16" s="43"/>
      <c r="D16" s="37">
        <v>2539.0949416371641</v>
      </c>
      <c r="E16" s="37">
        <v>1646876.7050583626</v>
      </c>
      <c r="F16" s="38">
        <v>1649415.7999999998</v>
      </c>
      <c r="G16" s="37">
        <v>4494.3037418425065</v>
      </c>
      <c r="H16" s="37">
        <f t="shared" si="0"/>
        <v>1544914.6147150774</v>
      </c>
      <c r="I16" s="37">
        <v>1549408.91845692</v>
      </c>
      <c r="J16" s="37">
        <v>16788.796732289531</v>
      </c>
      <c r="K16" s="37">
        <v>6050206.8463173294</v>
      </c>
      <c r="L16" s="38">
        <v>6066995.6430496182</v>
      </c>
      <c r="P16" s="24"/>
    </row>
    <row r="17" spans="2:16" ht="15.75" thickBot="1" x14ac:dyDescent="0.3">
      <c r="B17" s="42" t="s">
        <v>45</v>
      </c>
      <c r="C17" s="43"/>
      <c r="D17" s="37">
        <v>3827.7377454083721</v>
      </c>
      <c r="E17" s="37">
        <v>635303.56225459184</v>
      </c>
      <c r="F17" s="38">
        <v>639131.30000000005</v>
      </c>
      <c r="G17" s="37">
        <v>8751.3490605774296</v>
      </c>
      <c r="H17" s="37">
        <f t="shared" si="0"/>
        <v>1339056.8045133508</v>
      </c>
      <c r="I17" s="37">
        <v>1347808.1535739282</v>
      </c>
      <c r="J17" s="37">
        <v>26287.362879523331</v>
      </c>
      <c r="K17" s="37">
        <v>3818380.6195466993</v>
      </c>
      <c r="L17" s="38">
        <v>3844667.9824262229</v>
      </c>
      <c r="P17" s="24"/>
    </row>
    <row r="18" spans="2:16" ht="15.75" customHeight="1" thickBot="1" x14ac:dyDescent="0.3">
      <c r="B18" s="45" t="s">
        <v>10</v>
      </c>
      <c r="C18" s="45"/>
      <c r="D18" s="37">
        <v>39844.593308112555</v>
      </c>
      <c r="E18" s="37">
        <v>4109233.3066918878</v>
      </c>
      <c r="F18" s="38">
        <v>4149077.9</v>
      </c>
      <c r="G18" s="37">
        <v>94636.027956099919</v>
      </c>
      <c r="H18" s="37">
        <f t="shared" si="0"/>
        <v>9219989.8751803711</v>
      </c>
      <c r="I18" s="37">
        <v>9314625.9031364713</v>
      </c>
      <c r="J18" s="37">
        <v>136940.05308692518</v>
      </c>
      <c r="K18" s="37">
        <v>28829202.946949974</v>
      </c>
      <c r="L18" s="38">
        <v>28966143.000036903</v>
      </c>
      <c r="P18" s="24"/>
    </row>
    <row r="19" spans="2:16" ht="15.75" thickBot="1" x14ac:dyDescent="0.3">
      <c r="B19" s="46" t="s">
        <v>46</v>
      </c>
      <c r="C19" s="47"/>
      <c r="D19" s="37">
        <v>929.08312132760716</v>
      </c>
      <c r="E19" s="37">
        <v>345977.81687867234</v>
      </c>
      <c r="F19" s="38">
        <v>346906.9</v>
      </c>
      <c r="G19" s="37">
        <v>7254.5587308979239</v>
      </c>
      <c r="H19" s="37">
        <f t="shared" si="0"/>
        <v>1508212.0319122134</v>
      </c>
      <c r="I19" s="37">
        <v>1515466.5906431114</v>
      </c>
      <c r="J19" s="37">
        <v>36777.503221798586</v>
      </c>
      <c r="K19" s="37">
        <v>6276238.8358103866</v>
      </c>
      <c r="L19" s="38">
        <v>6313016.3390321843</v>
      </c>
      <c r="P19" s="24"/>
    </row>
    <row r="20" spans="2:16" ht="15.75" customHeight="1" thickBot="1" x14ac:dyDescent="0.3">
      <c r="B20" s="42" t="s">
        <v>11</v>
      </c>
      <c r="C20" s="43"/>
      <c r="D20" s="37">
        <v>273.11546905118661</v>
      </c>
      <c r="E20" s="37">
        <v>27105.803007428814</v>
      </c>
      <c r="F20" s="38">
        <v>27378.918476480001</v>
      </c>
      <c r="G20" s="37">
        <v>561.81167077075372</v>
      </c>
      <c r="H20" s="37">
        <f t="shared" si="0"/>
        <v>55887.862042892477</v>
      </c>
      <c r="I20" s="37">
        <v>56449.673713663229</v>
      </c>
      <c r="J20" s="37">
        <v>1750.6676677583778</v>
      </c>
      <c r="K20" s="37">
        <v>173496.62061426858</v>
      </c>
      <c r="L20" s="38">
        <v>175247.28828202697</v>
      </c>
      <c r="P20" s="24"/>
    </row>
    <row r="21" spans="2:16" ht="15.75" thickBot="1" x14ac:dyDescent="0.3">
      <c r="B21" s="42" t="s">
        <v>47</v>
      </c>
      <c r="C21" s="43"/>
      <c r="D21" s="37">
        <v>491.06645947807596</v>
      </c>
      <c r="E21" s="37">
        <v>77893.081194892031</v>
      </c>
      <c r="F21" s="38">
        <v>78384.147654370085</v>
      </c>
      <c r="G21" s="37">
        <v>1524.7385489198773</v>
      </c>
      <c r="H21" s="37">
        <f t="shared" si="0"/>
        <v>222283.74890210401</v>
      </c>
      <c r="I21" s="37">
        <v>223808.48745102389</v>
      </c>
      <c r="J21" s="37">
        <v>5563.7895264111148</v>
      </c>
      <c r="K21" s="37">
        <v>773673.5798521504</v>
      </c>
      <c r="L21" s="38">
        <v>779237.36937856162</v>
      </c>
      <c r="P21" s="24"/>
    </row>
    <row r="22" spans="2:16" ht="15.75" thickBot="1" x14ac:dyDescent="0.3">
      <c r="B22" s="42" t="s">
        <v>1</v>
      </c>
      <c r="C22" s="43"/>
      <c r="D22" s="37">
        <v>-688.94770390213273</v>
      </c>
      <c r="E22" s="37">
        <v>-109281.05229609786</v>
      </c>
      <c r="F22" s="38">
        <v>-109969.99999999999</v>
      </c>
      <c r="G22" s="37">
        <v>-1598.6585462033318</v>
      </c>
      <c r="H22" s="37">
        <f t="shared" si="0"/>
        <v>-233060.16307923576</v>
      </c>
      <c r="I22" s="37">
        <v>-234658.8216254391</v>
      </c>
      <c r="J22" s="37">
        <v>-4173.689151201489</v>
      </c>
      <c r="K22" s="37">
        <v>-580372.96548905049</v>
      </c>
      <c r="L22" s="38">
        <v>-584546.654640252</v>
      </c>
      <c r="P22" s="24"/>
    </row>
    <row r="23" spans="2:16" ht="15.75" thickBot="1" x14ac:dyDescent="0.3">
      <c r="B23" s="42" t="s">
        <v>48</v>
      </c>
      <c r="C23" s="43"/>
      <c r="D23" s="39">
        <v>113341.28726657366</v>
      </c>
      <c r="E23" s="39">
        <v>19840252.212535918</v>
      </c>
      <c r="F23" s="40">
        <v>19953593.499802489</v>
      </c>
      <c r="G23" s="39">
        <v>269822.257097491</v>
      </c>
      <c r="H23" s="39">
        <f t="shared" si="0"/>
        <v>42841742.888457686</v>
      </c>
      <c r="I23" s="39">
        <v>43111565.145555176</v>
      </c>
      <c r="J23" s="39">
        <v>670856.0037158085</v>
      </c>
      <c r="K23" s="39">
        <v>131488702.53620012</v>
      </c>
      <c r="L23" s="40">
        <v>132159558.53991595</v>
      </c>
      <c r="P23" s="24"/>
    </row>
    <row r="24" spans="2:16" ht="15.75" thickBot="1" x14ac:dyDescent="0.3">
      <c r="B24" s="42" t="s">
        <v>12</v>
      </c>
      <c r="C24" s="43"/>
      <c r="D24" s="37">
        <v>374.62699437606977</v>
      </c>
      <c r="E24" s="37">
        <v>39648.673005623932</v>
      </c>
      <c r="F24" s="38">
        <v>40023.30000000001</v>
      </c>
      <c r="G24" s="37">
        <v>6.7960368751689719</v>
      </c>
      <c r="H24" s="37">
        <f t="shared" si="0"/>
        <v>720.80177978263623</v>
      </c>
      <c r="I24" s="37">
        <v>727.5978166578052</v>
      </c>
      <c r="J24" s="37">
        <v>47.953666218156755</v>
      </c>
      <c r="K24" s="37">
        <v>5066.7792566641992</v>
      </c>
      <c r="L24" s="38">
        <v>5114.7329228823564</v>
      </c>
      <c r="P24" s="24"/>
    </row>
    <row r="25" spans="2:16" ht="15.75" thickBot="1" x14ac:dyDescent="0.3">
      <c r="B25" s="42" t="s">
        <v>13</v>
      </c>
      <c r="C25" s="43"/>
      <c r="D25" s="37">
        <v>8694.7317758355475</v>
      </c>
      <c r="E25" s="37">
        <v>1379160.4682241646</v>
      </c>
      <c r="F25" s="38">
        <v>1387855.2000000002</v>
      </c>
      <c r="G25" s="37">
        <v>25243.19632793426</v>
      </c>
      <c r="H25" s="37">
        <f t="shared" si="0"/>
        <v>3680075.0646856697</v>
      </c>
      <c r="I25" s="37">
        <v>3705318.2610136038</v>
      </c>
      <c r="J25" s="37">
        <v>74885.591066183333</v>
      </c>
      <c r="K25" s="37">
        <v>7912403.5628690291</v>
      </c>
      <c r="L25" s="38">
        <v>7987289.1539352117</v>
      </c>
      <c r="P25" s="24"/>
    </row>
    <row r="26" spans="2:16" ht="15.75" thickBot="1" x14ac:dyDescent="0.3">
      <c r="B26" s="44" t="s">
        <v>49</v>
      </c>
      <c r="C26" s="44"/>
      <c r="D26" s="41">
        <v>122410.64603678529</v>
      </c>
      <c r="E26" s="41">
        <v>21259061.353765707</v>
      </c>
      <c r="F26" s="41">
        <v>21381471.999802489</v>
      </c>
      <c r="G26" s="41">
        <v>295072.2494623005</v>
      </c>
      <c r="H26" s="41">
        <f>+I26-G26</f>
        <v>46522538.754923135</v>
      </c>
      <c r="I26" s="41">
        <v>46817611.004385434</v>
      </c>
      <c r="J26" s="41">
        <v>745789.54844821</v>
      </c>
      <c r="K26" s="41">
        <v>139406172.87832585</v>
      </c>
      <c r="L26" s="41">
        <v>140151962.42677405</v>
      </c>
      <c r="P26" s="24"/>
    </row>
    <row r="27" spans="2:16" x14ac:dyDescent="0.25">
      <c r="H27" s="24"/>
    </row>
    <row r="28" spans="2:16" x14ac:dyDescent="0.25">
      <c r="D28" s="24"/>
      <c r="E28" s="24"/>
      <c r="F28" s="24"/>
      <c r="G28" s="24"/>
      <c r="H28" s="24"/>
      <c r="I28" s="24"/>
      <c r="J28" s="24"/>
      <c r="K28" s="24"/>
      <c r="L28" s="24"/>
    </row>
    <row r="29" spans="2:16" x14ac:dyDescent="0.25">
      <c r="I29" s="1"/>
    </row>
  </sheetData>
  <mergeCells count="22">
    <mergeCell ref="B9:B10"/>
    <mergeCell ref="B11:B12"/>
    <mergeCell ref="B25:C25"/>
    <mergeCell ref="B26:C26"/>
    <mergeCell ref="D3:L3"/>
    <mergeCell ref="B4:C5"/>
    <mergeCell ref="D4:F4"/>
    <mergeCell ref="G4:I4"/>
    <mergeCell ref="J4:L4"/>
    <mergeCell ref="B6:B8"/>
    <mergeCell ref="B13:C13"/>
    <mergeCell ref="B14:C14"/>
    <mergeCell ref="B15:C15"/>
    <mergeCell ref="B16:C16"/>
    <mergeCell ref="B17:C17"/>
    <mergeCell ref="B23:C23"/>
    <mergeCell ref="B24:C24"/>
    <mergeCell ref="B18:C18"/>
    <mergeCell ref="B19:C19"/>
    <mergeCell ref="B20:C20"/>
    <mergeCell ref="B21:C21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575CC-52EE-4760-85D7-6548828367AF}">
  <dimension ref="G7:S23"/>
  <sheetViews>
    <sheetView zoomScale="85" zoomScaleNormal="85" workbookViewId="0">
      <selection activeCell="E13" sqref="E13"/>
    </sheetView>
  </sheetViews>
  <sheetFormatPr baseColWidth="10" defaultRowHeight="15" x14ac:dyDescent="0.25"/>
  <cols>
    <col min="7" max="7" width="17.5703125" bestFit="1" customWidth="1"/>
    <col min="8" max="16" width="16" customWidth="1"/>
    <col min="18" max="18" width="12.140625" bestFit="1" customWidth="1"/>
    <col min="19" max="19" width="15.28515625" customWidth="1"/>
  </cols>
  <sheetData>
    <row r="7" spans="7:19" ht="15.75" thickBot="1" x14ac:dyDescent="0.3">
      <c r="H7" s="52" t="s">
        <v>56</v>
      </c>
      <c r="I7" s="52"/>
      <c r="J7" s="52"/>
      <c r="K7" s="52"/>
      <c r="L7" s="52"/>
      <c r="M7" s="52"/>
      <c r="N7" s="52"/>
      <c r="O7" s="52"/>
      <c r="P7" s="52"/>
    </row>
    <row r="8" spans="7:19" x14ac:dyDescent="0.25">
      <c r="G8" s="57"/>
      <c r="H8" s="59">
        <v>2022</v>
      </c>
      <c r="I8" s="59"/>
      <c r="J8" s="60"/>
      <c r="K8" s="61">
        <v>2023</v>
      </c>
      <c r="L8" s="59"/>
      <c r="M8" s="60"/>
      <c r="N8" s="61">
        <v>2024</v>
      </c>
      <c r="O8" s="59"/>
      <c r="P8" s="59"/>
    </row>
    <row r="9" spans="7:19" x14ac:dyDescent="0.25">
      <c r="G9" s="58"/>
      <c r="H9" s="5" t="s">
        <v>62</v>
      </c>
      <c r="I9" s="5" t="s">
        <v>15</v>
      </c>
      <c r="J9" s="6" t="s">
        <v>16</v>
      </c>
      <c r="K9" s="5" t="str">
        <f>+H9</f>
        <v>Catamarca</v>
      </c>
      <c r="L9" s="5" t="s">
        <v>15</v>
      </c>
      <c r="M9" s="6" t="s">
        <v>16</v>
      </c>
      <c r="N9" s="5" t="str">
        <f>+H9</f>
        <v>Catamarca</v>
      </c>
      <c r="O9" s="5" t="s">
        <v>15</v>
      </c>
      <c r="P9" s="5" t="s">
        <v>52</v>
      </c>
    </row>
    <row r="10" spans="7:19" x14ac:dyDescent="0.25">
      <c r="G10" s="7" t="s">
        <v>17</v>
      </c>
      <c r="H10" s="8">
        <v>17018.76509393362</v>
      </c>
      <c r="I10" s="8">
        <v>1970006.834906067</v>
      </c>
      <c r="J10" s="62">
        <v>1987025.6000000006</v>
      </c>
      <c r="K10" s="8">
        <v>64971.347148836241</v>
      </c>
      <c r="L10" s="8">
        <v>4972856.0528511619</v>
      </c>
      <c r="M10" s="9">
        <v>5037827.3999999985</v>
      </c>
      <c r="N10" s="8">
        <v>94687.95873902856</v>
      </c>
      <c r="O10" s="8">
        <v>12493918.141260972</v>
      </c>
      <c r="P10" s="25">
        <v>12588606.100000001</v>
      </c>
      <c r="R10" s="34"/>
      <c r="S10" s="24"/>
    </row>
    <row r="11" spans="7:19" x14ac:dyDescent="0.25">
      <c r="G11" s="7" t="s">
        <v>18</v>
      </c>
      <c r="H11" s="8">
        <v>1657.7318315589027</v>
      </c>
      <c r="I11" s="8">
        <v>623245.16816844128</v>
      </c>
      <c r="J11" s="9">
        <v>624902.90000000014</v>
      </c>
      <c r="K11" s="8">
        <v>5787.7241549290811</v>
      </c>
      <c r="L11" s="8">
        <v>1321104.2758450713</v>
      </c>
      <c r="M11" s="9">
        <v>1326892.0000000005</v>
      </c>
      <c r="N11" s="8">
        <v>16503.023817240337</v>
      </c>
      <c r="O11" s="8">
        <v>3069875.1761827576</v>
      </c>
      <c r="P11" s="3">
        <v>3086378.1999999979</v>
      </c>
      <c r="R11" s="34"/>
      <c r="S11" s="24"/>
    </row>
    <row r="12" spans="7:19" ht="60" x14ac:dyDescent="0.25">
      <c r="G12" s="2" t="s">
        <v>19</v>
      </c>
      <c r="H12" s="8">
        <v>111933.78428823897</v>
      </c>
      <c r="I12" s="8">
        <v>10895508.415711757</v>
      </c>
      <c r="J12" s="9">
        <v>11007442.199999996</v>
      </c>
      <c r="K12" s="8">
        <v>231953.9668545867</v>
      </c>
      <c r="L12" s="8">
        <v>23383335.933145419</v>
      </c>
      <c r="M12" s="9">
        <v>23615289.900000006</v>
      </c>
      <c r="N12" s="8">
        <v>632254.34332444216</v>
      </c>
      <c r="O12" s="8">
        <v>61077946.456675552</v>
      </c>
      <c r="P12" s="3">
        <v>61710200.799999997</v>
      </c>
      <c r="R12" s="34"/>
      <c r="S12" s="24"/>
    </row>
    <row r="13" spans="7:19" ht="60" x14ac:dyDescent="0.25">
      <c r="G13" s="2" t="s">
        <v>20</v>
      </c>
      <c r="H13" s="8">
        <v>5438.5844934098677</v>
      </c>
      <c r="I13" s="8">
        <v>641926.91550658981</v>
      </c>
      <c r="J13" s="9">
        <v>647365.49999999965</v>
      </c>
      <c r="K13" s="8">
        <v>19932.31810587072</v>
      </c>
      <c r="L13" s="8">
        <v>1624056.6818941294</v>
      </c>
      <c r="M13" s="9">
        <v>1643989</v>
      </c>
      <c r="N13" s="8">
        <v>9768.2625069003916</v>
      </c>
      <c r="O13" s="8">
        <v>1656321.837493099</v>
      </c>
      <c r="P13" s="3">
        <v>1666090.0999999994</v>
      </c>
      <c r="R13" s="34"/>
      <c r="S13" s="24"/>
    </row>
    <row r="14" spans="7:19" ht="45" x14ac:dyDescent="0.25">
      <c r="G14" s="2" t="s">
        <v>21</v>
      </c>
      <c r="H14" s="8">
        <v>6327.0561675463659</v>
      </c>
      <c r="I14" s="8">
        <v>506910.14383245358</v>
      </c>
      <c r="J14" s="9">
        <v>513237.19999999995</v>
      </c>
      <c r="K14" s="8">
        <v>16715.427462782973</v>
      </c>
      <c r="L14" s="8">
        <v>1396080.7725372175</v>
      </c>
      <c r="M14" s="9">
        <v>1412796.2000000004</v>
      </c>
      <c r="N14" s="8">
        <v>39522.64484900856</v>
      </c>
      <c r="O14" s="8">
        <v>3212076.4551509912</v>
      </c>
      <c r="P14" s="3">
        <v>3251599.0999999996</v>
      </c>
      <c r="R14" s="34"/>
      <c r="S14" s="24"/>
    </row>
    <row r="15" spans="7:19" ht="30" x14ac:dyDescent="0.25">
      <c r="G15" s="2" t="s">
        <v>22</v>
      </c>
      <c r="H15" s="8">
        <v>133.2070012790391</v>
      </c>
      <c r="I15" s="8">
        <v>14034.392998720961</v>
      </c>
      <c r="J15" s="9">
        <v>14167.6</v>
      </c>
      <c r="K15" s="8">
        <v>357.28922313981536</v>
      </c>
      <c r="L15" s="8">
        <v>38502.810776860191</v>
      </c>
      <c r="M15" s="9">
        <v>38860.100000000006</v>
      </c>
      <c r="N15" s="8">
        <v>1111.3268873136601</v>
      </c>
      <c r="O15" s="8">
        <v>120264.17311268632</v>
      </c>
      <c r="P15" s="3">
        <v>121375.49999999997</v>
      </c>
      <c r="R15" s="34"/>
      <c r="S15" s="24"/>
    </row>
    <row r="16" spans="7:19" x14ac:dyDescent="0.25">
      <c r="G16" s="2" t="s">
        <v>23</v>
      </c>
      <c r="H16" s="8">
        <v>3967.6990346344</v>
      </c>
      <c r="I16" s="8">
        <v>622629.50096536567</v>
      </c>
      <c r="J16" s="9">
        <v>626597.20000000007</v>
      </c>
      <c r="K16" s="8">
        <v>16097.747985147751</v>
      </c>
      <c r="L16" s="8">
        <v>1188197.6520148525</v>
      </c>
      <c r="M16" s="9">
        <v>1204295.4000000001</v>
      </c>
      <c r="N16" s="8">
        <v>16013.202090350835</v>
      </c>
      <c r="O16" s="8">
        <v>2512864.9979096488</v>
      </c>
      <c r="P16" s="3">
        <v>2528878.1999999997</v>
      </c>
      <c r="R16" s="34"/>
      <c r="S16" s="24"/>
    </row>
    <row r="17" spans="7:19" x14ac:dyDescent="0.25">
      <c r="G17" s="2" t="s">
        <v>24</v>
      </c>
      <c r="H17" s="8">
        <v>524.17152564531</v>
      </c>
      <c r="I17" s="8">
        <v>55475.728474353193</v>
      </c>
      <c r="J17" s="9">
        <v>55999.899999998503</v>
      </c>
      <c r="K17" s="8">
        <v>1249.1351021142602</v>
      </c>
      <c r="L17" s="8">
        <v>132092.16489788564</v>
      </c>
      <c r="M17" s="9">
        <v>133341.2999999999</v>
      </c>
      <c r="N17" s="8">
        <v>2730.1851540754956</v>
      </c>
      <c r="O17" s="8">
        <v>285963.81709391181</v>
      </c>
      <c r="P17" s="3">
        <v>288694.00224798732</v>
      </c>
      <c r="R17" s="34"/>
      <c r="S17" s="24"/>
    </row>
    <row r="18" spans="7:19" ht="30" x14ac:dyDescent="0.25">
      <c r="G18" s="2" t="s">
        <v>25</v>
      </c>
      <c r="H18" s="8">
        <v>14426.64570493373</v>
      </c>
      <c r="I18" s="8">
        <v>1478802.6542950664</v>
      </c>
      <c r="J18" s="9">
        <v>1493229.3</v>
      </c>
      <c r="K18" s="8">
        <v>30434.074348938699</v>
      </c>
      <c r="L18" s="8">
        <v>3223742.6256510629</v>
      </c>
      <c r="M18" s="9">
        <v>3254176.7000000016</v>
      </c>
      <c r="N18" s="8">
        <v>83589.271306847644</v>
      </c>
      <c r="O18" s="8">
        <v>8559092.6286931522</v>
      </c>
      <c r="P18" s="3">
        <v>8642681.9000000004</v>
      </c>
      <c r="R18" s="34"/>
      <c r="S18" s="24"/>
    </row>
    <row r="19" spans="7:19" ht="30" x14ac:dyDescent="0.25">
      <c r="G19" s="2" t="s">
        <v>26</v>
      </c>
      <c r="H19" s="8">
        <v>3342.5764563420053</v>
      </c>
      <c r="I19" s="8">
        <v>742673.72354365792</v>
      </c>
      <c r="J19" s="9">
        <v>746016.29999999993</v>
      </c>
      <c r="K19" s="8">
        <v>16786.124438419236</v>
      </c>
      <c r="L19" s="8">
        <v>1605536.2755615802</v>
      </c>
      <c r="M19" s="9">
        <v>1622322.3999999994</v>
      </c>
      <c r="N19" s="8">
        <v>20188.567106378676</v>
      </c>
      <c r="O19" s="8">
        <v>1918286.0328936204</v>
      </c>
      <c r="P19" s="3">
        <v>1938474.5999999992</v>
      </c>
      <c r="R19" s="34"/>
      <c r="S19" s="24"/>
    </row>
    <row r="20" spans="7:19" ht="30" x14ac:dyDescent="0.25">
      <c r="G20" s="2" t="s">
        <v>27</v>
      </c>
      <c r="H20" s="8">
        <v>84.921841834736441</v>
      </c>
      <c r="I20" s="8">
        <v>34269.578158165263</v>
      </c>
      <c r="J20" s="9">
        <v>34354.5</v>
      </c>
      <c r="K20" s="8">
        <v>414.0496389556439</v>
      </c>
      <c r="L20" s="8">
        <v>46704.350361044344</v>
      </c>
      <c r="M20" s="9">
        <v>47118.399999999987</v>
      </c>
      <c r="N20" s="8">
        <v>1608.0582896933299</v>
      </c>
      <c r="O20" s="8">
        <v>170180.24171030664</v>
      </c>
      <c r="P20" s="3">
        <v>171788.29999999996</v>
      </c>
      <c r="R20" s="34"/>
      <c r="S20" s="24"/>
    </row>
    <row r="21" spans="7:19" ht="60" x14ac:dyDescent="0.25">
      <c r="G21" s="2" t="s">
        <v>28</v>
      </c>
      <c r="H21" s="8">
        <v>7076.220494079228</v>
      </c>
      <c r="I21" s="8">
        <v>399840.17950592074</v>
      </c>
      <c r="J21" s="9">
        <v>406916.39999999997</v>
      </c>
      <c r="K21" s="8">
        <v>20538.753600378088</v>
      </c>
      <c r="L21" s="8">
        <v>1243437.1463996221</v>
      </c>
      <c r="M21" s="9">
        <v>1263975.9000000001</v>
      </c>
      <c r="N21" s="8">
        <v>1487.219628203796</v>
      </c>
      <c r="O21" s="8">
        <v>80731.180371796232</v>
      </c>
      <c r="P21" s="3">
        <v>82218.400000000023</v>
      </c>
      <c r="R21" s="34"/>
      <c r="S21" s="24"/>
    </row>
    <row r="22" spans="7:19" ht="60" x14ac:dyDescent="0.25">
      <c r="G22" s="10" t="s">
        <v>29</v>
      </c>
      <c r="H22" s="11">
        <v>1936.0862092904815</v>
      </c>
      <c r="I22" s="11">
        <v>143188.61379070947</v>
      </c>
      <c r="J22" s="12">
        <v>145124.69999999995</v>
      </c>
      <c r="K22" s="11">
        <v>4044.5302193804587</v>
      </c>
      <c r="L22" s="11">
        <v>132892.66978061962</v>
      </c>
      <c r="M22" s="12">
        <v>136937.20000000007</v>
      </c>
      <c r="N22" s="11">
        <v>1634.8046905359727</v>
      </c>
      <c r="O22" s="11">
        <v>175098.59530946403</v>
      </c>
      <c r="P22" s="4">
        <v>176733.4</v>
      </c>
      <c r="R22" s="34"/>
      <c r="S22" s="24"/>
    </row>
    <row r="23" spans="7:19" ht="15.75" thickBot="1" x14ac:dyDescent="0.3">
      <c r="G23" s="13" t="s">
        <v>30</v>
      </c>
      <c r="H23" s="14">
        <v>173867.45014272665</v>
      </c>
      <c r="I23" s="14">
        <v>18128511.849857271</v>
      </c>
      <c r="J23" s="63">
        <v>18302379.299999993</v>
      </c>
      <c r="K23" s="14">
        <v>429282.48828347964</v>
      </c>
      <c r="L23" s="26">
        <v>40308539.411716528</v>
      </c>
      <c r="M23" s="27">
        <v>40737821.900000006</v>
      </c>
      <c r="N23" s="28">
        <v>921098.8683900194</v>
      </c>
      <c r="O23" s="26">
        <v>95332619.733858034</v>
      </c>
      <c r="P23" s="29">
        <v>96253718.602248058</v>
      </c>
      <c r="R23" s="34"/>
      <c r="S23" s="18"/>
    </row>
  </sheetData>
  <mergeCells count="5">
    <mergeCell ref="G8:G9"/>
    <mergeCell ref="H8:J8"/>
    <mergeCell ref="K8:M8"/>
    <mergeCell ref="N8:P8"/>
    <mergeCell ref="H7:P7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EE3FE-3CFF-4DC0-B083-32D25CAE17BA}">
  <dimension ref="D5:N25"/>
  <sheetViews>
    <sheetView workbookViewId="0">
      <selection activeCell="E18" sqref="E18"/>
    </sheetView>
  </sheetViews>
  <sheetFormatPr baseColWidth="10" defaultRowHeight="15" x14ac:dyDescent="0.25"/>
  <cols>
    <col min="4" max="4" width="24.140625" customWidth="1"/>
    <col min="5" max="14" width="15.42578125" customWidth="1"/>
  </cols>
  <sheetData>
    <row r="5" spans="4:14" ht="15.75" thickBot="1" x14ac:dyDescent="0.3">
      <c r="D5" s="52" t="s">
        <v>53</v>
      </c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4:14" ht="45" x14ac:dyDescent="0.25">
      <c r="D6" s="15" t="s">
        <v>31</v>
      </c>
      <c r="E6" s="16" t="s">
        <v>36</v>
      </c>
      <c r="F6" s="16" t="s">
        <v>37</v>
      </c>
      <c r="G6" s="16" t="s">
        <v>32</v>
      </c>
      <c r="H6" s="16" t="s">
        <v>33</v>
      </c>
      <c r="I6" s="16" t="s">
        <v>38</v>
      </c>
      <c r="J6" s="16" t="s">
        <v>34</v>
      </c>
      <c r="K6" s="16" t="s">
        <v>35</v>
      </c>
      <c r="L6" s="16" t="s">
        <v>39</v>
      </c>
      <c r="M6" s="16" t="s">
        <v>40</v>
      </c>
      <c r="N6" s="16" t="s">
        <v>41</v>
      </c>
    </row>
    <row r="7" spans="4:14" x14ac:dyDescent="0.25">
      <c r="D7" s="17" t="s">
        <v>62</v>
      </c>
      <c r="E7" s="18">
        <v>122410.64603678529</v>
      </c>
      <c r="F7" s="18">
        <v>12684.198849383518</v>
      </c>
      <c r="G7" s="18">
        <v>161427.6451411802</v>
      </c>
      <c r="H7" s="18">
        <v>12439.805001546452</v>
      </c>
      <c r="I7" s="18">
        <v>173867.45014272665</v>
      </c>
      <c r="J7" s="18">
        <v>166946.52412319492</v>
      </c>
      <c r="K7" s="18">
        <v>340813.97426592157</v>
      </c>
      <c r="L7" s="18">
        <v>18991.30917626854</v>
      </c>
      <c r="M7" s="18">
        <v>359805.28344219009</v>
      </c>
      <c r="N7" s="18">
        <v>224710.43855602131</v>
      </c>
    </row>
    <row r="8" spans="4:14" x14ac:dyDescent="0.25">
      <c r="D8" s="19" t="s">
        <v>15</v>
      </c>
      <c r="E8" s="20">
        <v>21259062.794280022</v>
      </c>
      <c r="F8" s="20">
        <v>2196638.6299320422</v>
      </c>
      <c r="G8" s="20">
        <v>16808539.754858818</v>
      </c>
      <c r="H8" s="20">
        <v>1319972.0949984535</v>
      </c>
      <c r="I8" s="20">
        <v>18128511.849857271</v>
      </c>
      <c r="J8" s="20">
        <v>6360295.3297558557</v>
      </c>
      <c r="K8" s="20">
        <v>24488807.179613125</v>
      </c>
      <c r="L8" s="20">
        <v>2190331.5196051574</v>
      </c>
      <c r="M8" s="20">
        <v>26679138.699218281</v>
      </c>
      <c r="N8" s="20">
        <v>3223437.275006216</v>
      </c>
    </row>
    <row r="9" spans="4:14" x14ac:dyDescent="0.25">
      <c r="D9" s="21" t="s">
        <v>14</v>
      </c>
      <c r="E9" s="22">
        <v>21381473.440316807</v>
      </c>
      <c r="F9" s="22">
        <v>2209322.828781426</v>
      </c>
      <c r="G9" s="22">
        <v>16969967.399999999</v>
      </c>
      <c r="H9" s="22">
        <v>1332411.8999999999</v>
      </c>
      <c r="I9" s="22">
        <v>18302379.299999997</v>
      </c>
      <c r="J9" s="22">
        <v>6527241.8538790504</v>
      </c>
      <c r="K9" s="22">
        <v>24829621.153879046</v>
      </c>
      <c r="L9" s="22">
        <v>2209322.828781426</v>
      </c>
      <c r="M9" s="22">
        <v>27038943.982660472</v>
      </c>
      <c r="N9" s="22">
        <v>3448147.713562239</v>
      </c>
    </row>
    <row r="14" spans="4:14" ht="15.75" thickBot="1" x14ac:dyDescent="0.3">
      <c r="D14" s="52" t="s">
        <v>54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</row>
    <row r="15" spans="4:14" ht="45" x14ac:dyDescent="0.25">
      <c r="D15" s="15" t="s">
        <v>31</v>
      </c>
      <c r="E15" s="16" t="s">
        <v>36</v>
      </c>
      <c r="F15" s="16" t="s">
        <v>37</v>
      </c>
      <c r="G15" s="16" t="s">
        <v>32</v>
      </c>
      <c r="H15" s="16" t="s">
        <v>33</v>
      </c>
      <c r="I15" s="16" t="s">
        <v>38</v>
      </c>
      <c r="J15" s="16" t="s">
        <v>34</v>
      </c>
      <c r="K15" s="16" t="s">
        <v>35</v>
      </c>
      <c r="L15" s="16" t="s">
        <v>39</v>
      </c>
      <c r="M15" s="16" t="s">
        <v>40</v>
      </c>
      <c r="N15" s="16" t="s">
        <v>41</v>
      </c>
    </row>
    <row r="16" spans="4:14" x14ac:dyDescent="0.25">
      <c r="D16" s="30" t="s">
        <v>62</v>
      </c>
      <c r="E16" s="31">
        <v>295072.24946230045</v>
      </c>
      <c r="F16" s="31">
        <v>29208.346182379941</v>
      </c>
      <c r="G16" s="31">
        <v>387499.03038634622</v>
      </c>
      <c r="H16" s="31">
        <v>41783.457897133427</v>
      </c>
      <c r="I16" s="31">
        <v>429282.48828347964</v>
      </c>
      <c r="J16" s="31">
        <v>367782.87779985875</v>
      </c>
      <c r="K16" s="31">
        <v>797065.36608333839</v>
      </c>
      <c r="L16" s="31">
        <v>33413.587839794251</v>
      </c>
      <c r="M16" s="31">
        <v>830478.95392313262</v>
      </c>
      <c r="N16" s="31">
        <v>506198.35827845219</v>
      </c>
    </row>
    <row r="17" spans="4:14" x14ac:dyDescent="0.25">
      <c r="D17" s="19" t="s">
        <v>15</v>
      </c>
      <c r="E17" s="32">
        <v>46522538.754923135</v>
      </c>
      <c r="F17" s="32">
        <v>4702099.8274327852</v>
      </c>
      <c r="G17" s="32">
        <v>37279968.969613656</v>
      </c>
      <c r="H17" s="32">
        <v>3028570.4421028672</v>
      </c>
      <c r="I17" s="32">
        <v>40308539.411716521</v>
      </c>
      <c r="J17" s="32">
        <v>14410475.901814347</v>
      </c>
      <c r="K17" s="32">
        <v>54719015.31353087</v>
      </c>
      <c r="L17" s="32">
        <v>4697894.2917739721</v>
      </c>
      <c r="M17" s="32">
        <v>59416909.605304837</v>
      </c>
      <c r="N17" s="32">
        <v>8192271.0229489207</v>
      </c>
    </row>
    <row r="18" spans="4:14" x14ac:dyDescent="0.25">
      <c r="D18" s="23" t="s">
        <v>14</v>
      </c>
      <c r="E18" s="33">
        <v>46817611.004385434</v>
      </c>
      <c r="F18" s="33">
        <v>4731308.1736151651</v>
      </c>
      <c r="G18" s="33">
        <v>37667468</v>
      </c>
      <c r="H18" s="33">
        <v>3070353.9000000004</v>
      </c>
      <c r="I18" s="33">
        <v>40737821.899999999</v>
      </c>
      <c r="J18" s="33">
        <v>14778258.779614206</v>
      </c>
      <c r="K18" s="33">
        <v>55516080.679614209</v>
      </c>
      <c r="L18" s="33">
        <v>4731307.8796137664</v>
      </c>
      <c r="M18" s="33">
        <v>60247388.559227973</v>
      </c>
      <c r="N18" s="33">
        <v>8698469.3812273741</v>
      </c>
    </row>
    <row r="21" spans="4:14" ht="15.75" thickBot="1" x14ac:dyDescent="0.3">
      <c r="D21" s="52" t="s">
        <v>55</v>
      </c>
      <c r="E21" s="52"/>
      <c r="F21" s="52"/>
      <c r="G21" s="52"/>
      <c r="H21" s="52"/>
      <c r="I21" s="52"/>
      <c r="J21" s="52"/>
      <c r="K21" s="52"/>
      <c r="L21" s="52"/>
      <c r="M21" s="52"/>
      <c r="N21" s="52"/>
    </row>
    <row r="22" spans="4:14" ht="45" x14ac:dyDescent="0.25">
      <c r="D22" s="15" t="s">
        <v>31</v>
      </c>
      <c r="E22" s="16" t="s">
        <v>36</v>
      </c>
      <c r="F22" s="16" t="s">
        <v>37</v>
      </c>
      <c r="G22" s="16" t="s">
        <v>32</v>
      </c>
      <c r="H22" s="16" t="s">
        <v>33</v>
      </c>
      <c r="I22" s="16" t="s">
        <v>38</v>
      </c>
      <c r="J22" s="16" t="s">
        <v>34</v>
      </c>
      <c r="K22" s="16" t="s">
        <v>35</v>
      </c>
      <c r="L22" s="16" t="s">
        <v>39</v>
      </c>
      <c r="M22" s="16" t="s">
        <v>40</v>
      </c>
      <c r="N22" s="16" t="s">
        <v>41</v>
      </c>
    </row>
    <row r="23" spans="4:14" x14ac:dyDescent="0.25">
      <c r="D23" s="17" t="s">
        <v>62</v>
      </c>
      <c r="E23" s="18">
        <v>745789.54844821</v>
      </c>
      <c r="F23" s="18">
        <v>91058.333293920383</v>
      </c>
      <c r="G23" s="18">
        <v>896180.21867520758</v>
      </c>
      <c r="H23" s="18">
        <v>24918.649714811821</v>
      </c>
      <c r="I23" s="18">
        <v>921098.8683900194</v>
      </c>
      <c r="J23" s="18">
        <v>1086044.9252036668</v>
      </c>
      <c r="K23" s="18">
        <v>2007143.7935936863</v>
      </c>
      <c r="L23" s="18">
        <v>102519.6083827112</v>
      </c>
      <c r="M23" s="18">
        <v>2109663.4019763977</v>
      </c>
      <c r="N23" s="18">
        <v>1272815.5202342672</v>
      </c>
    </row>
    <row r="24" spans="4:14" x14ac:dyDescent="0.25">
      <c r="D24" s="19" t="s">
        <v>15</v>
      </c>
      <c r="E24" s="20">
        <v>139406172.87832585</v>
      </c>
      <c r="F24" s="20">
        <v>14303086.666706078</v>
      </c>
      <c r="G24" s="20">
        <v>92988323.683572799</v>
      </c>
      <c r="H24" s="20">
        <v>2344296.0502851885</v>
      </c>
      <c r="I24" s="20">
        <v>95332619.733857989</v>
      </c>
      <c r="J24" s="20">
        <v>41047413.301570386</v>
      </c>
      <c r="K24" s="20">
        <v>136380033.03542838</v>
      </c>
      <c r="L24" s="20">
        <v>14291625.391617289</v>
      </c>
      <c r="M24" s="20">
        <v>150671658.42704564</v>
      </c>
      <c r="N24" s="20">
        <v>-3037601.1179862618</v>
      </c>
    </row>
    <row r="25" spans="4:14" x14ac:dyDescent="0.25">
      <c r="D25" s="21" t="s">
        <v>14</v>
      </c>
      <c r="E25" s="33">
        <v>140151962.42677405</v>
      </c>
      <c r="F25" s="33">
        <v>14394144.999999998</v>
      </c>
      <c r="G25" s="33">
        <v>93884503.90224801</v>
      </c>
      <c r="H25" s="33">
        <v>2369214.7000000002</v>
      </c>
      <c r="I25" s="33">
        <v>96253718.602248013</v>
      </c>
      <c r="J25" s="33">
        <v>42133458.226774052</v>
      </c>
      <c r="K25" s="33">
        <v>138387176.82902205</v>
      </c>
      <c r="L25" s="33">
        <v>14394145</v>
      </c>
      <c r="M25" s="33">
        <v>152781321.82902205</v>
      </c>
      <c r="N25" s="33">
        <v>-1764785.5977520049</v>
      </c>
    </row>
  </sheetData>
  <mergeCells count="3">
    <mergeCell ref="D5:N5"/>
    <mergeCell ref="D14:N14"/>
    <mergeCell ref="D21:N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0998C-7D92-4FB8-857F-03CEA63398AE}">
  <dimension ref="B7:K12"/>
  <sheetViews>
    <sheetView zoomScale="115" zoomScaleNormal="115" workbookViewId="0">
      <selection activeCell="G26" sqref="G26"/>
    </sheetView>
  </sheetViews>
  <sheetFormatPr baseColWidth="10" defaultRowHeight="15" x14ac:dyDescent="0.25"/>
  <cols>
    <col min="3" max="3" width="14.85546875" customWidth="1"/>
    <col min="4" max="4" width="16.7109375" customWidth="1"/>
    <col min="5" max="5" width="15" bestFit="1" customWidth="1"/>
    <col min="7" max="7" width="15" bestFit="1" customWidth="1"/>
  </cols>
  <sheetData>
    <row r="7" spans="2:11" x14ac:dyDescent="0.25">
      <c r="C7">
        <v>2022</v>
      </c>
      <c r="E7">
        <v>2023</v>
      </c>
      <c r="G7">
        <v>2024</v>
      </c>
    </row>
    <row r="8" spans="2:11" x14ac:dyDescent="0.25">
      <c r="B8" t="s">
        <v>62</v>
      </c>
      <c r="C8" s="1">
        <v>429562.00000000017</v>
      </c>
      <c r="D8" t="s">
        <v>62</v>
      </c>
      <c r="E8" s="1">
        <v>434194.91009299638</v>
      </c>
      <c r="F8" t="s">
        <v>62</v>
      </c>
      <c r="G8" s="64">
        <v>438877.78702647146</v>
      </c>
    </row>
    <row r="9" spans="2:11" x14ac:dyDescent="0.25">
      <c r="B9" t="s">
        <v>50</v>
      </c>
      <c r="C9" s="1">
        <v>45892284.999999985</v>
      </c>
      <c r="D9" s="1" t="s">
        <v>50</v>
      </c>
      <c r="E9" s="1">
        <v>46348960.706643716</v>
      </c>
      <c r="F9" s="1" t="s">
        <v>50</v>
      </c>
      <c r="G9" s="1">
        <v>46810739.251068108</v>
      </c>
    </row>
    <row r="10" spans="2:11" x14ac:dyDescent="0.25">
      <c r="C10" s="24"/>
      <c r="E10" s="24"/>
      <c r="G10" s="1"/>
    </row>
    <row r="12" spans="2:11" x14ac:dyDescent="0.25">
      <c r="C12" s="1"/>
      <c r="D12" s="24"/>
      <c r="E12" s="1"/>
      <c r="F12" s="1"/>
      <c r="G12" s="24"/>
      <c r="H12" s="1"/>
      <c r="J12" s="24"/>
      <c r="K12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D85BAF00A6098449114683092856D8B" ma:contentTypeVersion="20" ma:contentTypeDescription="Crear nuevo documento." ma:contentTypeScope="" ma:versionID="9b379fafcb8c1b17742eb29e0d773218">
  <xsd:schema xmlns:xsd="http://www.w3.org/2001/XMLSchema" xmlns:xs="http://www.w3.org/2001/XMLSchema" xmlns:p="http://schemas.microsoft.com/office/2006/metadata/properties" xmlns:ns2="bf02f894-7f11-44ba-8227-370a774c4950" xmlns:ns3="3e65780f-aa3d-4e9a-9c46-21b64ffa3800" targetNamespace="http://schemas.microsoft.com/office/2006/metadata/properties" ma:root="true" ma:fieldsID="65a97d5c99a2d3c5594f3569b74e5283" ns2:_="" ns3:_="">
    <xsd:import namespace="bf02f894-7f11-44ba-8227-370a774c4950"/>
    <xsd:import namespace="3e65780f-aa3d-4e9a-9c46-21b64ffa380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cantidad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02f894-7f11-44ba-8227-370a774c4950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13" nillable="true" ma:displayName="Taxonomy Catch All Column" ma:hidden="true" ma:list="{17712b56-7a5e-4e53-a75b-5829d50d94bb}" ma:internalName="TaxCatchAll" ma:readOnly="false" ma:showField="CatchAllData" ma:web="bf02f894-7f11-44ba-8227-370a774c49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65780f-aa3d-4e9a-9c46-21b64ffa38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a5efc183-c91b-4f5c-b03b-1bf2f90060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hidden="true" ma:indexed="true" ma:internalName="MediaServiceLocation" ma:readOnly="true">
      <xsd:simpleType>
        <xsd:restriction base="dms:Text"/>
      </xsd:simpleType>
    </xsd:element>
    <xsd:element name="cantidad" ma:index="19" nillable="true" ma:displayName="cantidad" ma:decimals="0" ma:format="Dropdown" ma:hidden="true" ma:internalName="cantidad" ma:readOnly="false" ma:percentage="FALSE">
      <xsd:simpleType>
        <xsd:restriction base="dms:Number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02f894-7f11-44ba-8227-370a774c4950" xsi:nil="true"/>
    <lcf76f155ced4ddcb4097134ff3c332f xmlns="3e65780f-aa3d-4e9a-9c46-21b64ffa3800">
      <Terms xmlns="http://schemas.microsoft.com/office/infopath/2007/PartnerControls"/>
    </lcf76f155ced4ddcb4097134ff3c332f>
    <cantidad xmlns="3e65780f-aa3d-4e9a-9c46-21b64ffa3800" xsi:nil="true"/>
  </documentManagement>
</p:properties>
</file>

<file path=customXml/itemProps1.xml><?xml version="1.0" encoding="utf-8"?>
<ds:datastoreItem xmlns:ds="http://schemas.openxmlformats.org/officeDocument/2006/customXml" ds:itemID="{309CCD81-7796-48D7-AA20-B4A89430BC2F}"/>
</file>

<file path=customXml/itemProps2.xml><?xml version="1.0" encoding="utf-8"?>
<ds:datastoreItem xmlns:ds="http://schemas.openxmlformats.org/officeDocument/2006/customXml" ds:itemID="{1553EE1D-F1D6-49CE-9E1B-CD2B79B1C36A}"/>
</file>

<file path=customXml/itemProps3.xml><?xml version="1.0" encoding="utf-8"?>
<ds:datastoreItem xmlns:ds="http://schemas.openxmlformats.org/officeDocument/2006/customXml" ds:itemID="{FA597420-180A-4DC6-BF1B-B8A259ADA3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Aportes a los ing nacionales</vt:lpstr>
      <vt:lpstr>Participación en gasto nacional</vt:lpstr>
      <vt:lpstr>Residuo fiscal neto</vt:lpstr>
      <vt:lpstr>Población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Cerrito</dc:creator>
  <cp:lastModifiedBy>a2076</cp:lastModifiedBy>
  <dcterms:created xsi:type="dcterms:W3CDTF">2015-06-05T18:19:34Z</dcterms:created>
  <dcterms:modified xsi:type="dcterms:W3CDTF">2025-08-11T13:04:10Z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0x0101008D85BAF00A6098449114683092856D8B</vt:lpwstr>
  </property>
</Properties>
</file>